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H24" i="1" s="1"/>
  <c r="G13" i="1"/>
  <c r="F13" i="1"/>
  <c r="F24" i="1" s="1"/>
  <c r="G195" i="1" l="1"/>
  <c r="J195" i="1"/>
  <c r="H100" i="1"/>
  <c r="F100" i="1"/>
  <c r="J100" i="1"/>
  <c r="H81" i="1"/>
  <c r="J81" i="1"/>
  <c r="F81" i="1"/>
  <c r="I62" i="1"/>
  <c r="G62" i="1"/>
  <c r="J62" i="1"/>
  <c r="F62" i="1"/>
  <c r="I43" i="1"/>
  <c r="G43" i="1"/>
  <c r="J43" i="1"/>
  <c r="H196" i="1"/>
  <c r="I24" i="1"/>
  <c r="G24" i="1"/>
  <c r="J196" i="1" l="1"/>
  <c r="I196" i="1"/>
  <c r="F196" i="1"/>
  <c r="G196" i="1"/>
</calcChain>
</file>

<file path=xl/sharedStrings.xml><?xml version="1.0" encoding="utf-8"?>
<sst xmlns="http://schemas.openxmlformats.org/spreadsheetml/2006/main" count="317" uniqueCount="84">
  <si>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</si>
  <si>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</si>
  <si>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</si>
  <si>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</si>
  <si>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</si>
  <si>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</si>
  <si>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</si>
  <si>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</si>
  <si>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</si>
  <si>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</si>
  <si>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</si>
  <si>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</si>
  <si>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</si>
  <si>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</si>
  <si>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</si>
  <si>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</si>
  <si>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</si>
  <si>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</si>
  <si>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</si>
  <si>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</si>
  <si>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</si>
  <si>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</si>
  <si>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</si>
  <si>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</si>
  <si>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</si>
  <si>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</si>
  <si>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</si>
  <si>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</si>
  <si>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</si>
  <si>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</si>
  <si>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</si>
  <si>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</si>
  <si>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</si>
  <si>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</si>
  <si>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</si>
  <si>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</si>
  <si>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</si>
  <si>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</si>
  <si>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</si>
  <si>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 "Дружба"молочная жидкая с маслом сливочным 250/5</t>
  </si>
  <si>
    <t>директор</t>
  </si>
  <si>
    <t>Валькова Н.Е.</t>
  </si>
  <si>
    <t>Чай с сахаром 200/15</t>
  </si>
  <si>
    <t>Батончик к чаю</t>
  </si>
  <si>
    <t>гост</t>
  </si>
  <si>
    <t>Фрукт 1 шт</t>
  </si>
  <si>
    <t>Суп с макаронными изделиями, курой 200/10</t>
  </si>
  <si>
    <t>Тефтели Нежные с соусом 70/50</t>
  </si>
  <si>
    <t>ттк</t>
  </si>
  <si>
    <t>Рис отварной</t>
  </si>
  <si>
    <t>Напиток из смеси сухофруктов</t>
  </si>
  <si>
    <t>Хлеб ржаной</t>
  </si>
  <si>
    <t>Шницель из свинины рубленый</t>
  </si>
  <si>
    <t>Гуляш из свинины 45/45</t>
  </si>
  <si>
    <t>Картофельное пюре</t>
  </si>
  <si>
    <t>Батон йодированный</t>
  </si>
  <si>
    <t>Макароны отварные</t>
  </si>
  <si>
    <t>Щи из свежей капусты с картофелем</t>
  </si>
  <si>
    <t>Компот из яблок свежих</t>
  </si>
  <si>
    <t>Ёжики мясные с соусом 120/50</t>
  </si>
  <si>
    <t>Овощи натуральные свежие</t>
  </si>
  <si>
    <t>Кондитерское изделие без крема</t>
  </si>
  <si>
    <t>сладкое</t>
  </si>
  <si>
    <t>Суп картофельный с горохом лущеным</t>
  </si>
  <si>
    <t>Жаркое по-домашнему24/176гр (говяд. конс.)</t>
  </si>
  <si>
    <t>Напиток из компотной смеси с/м</t>
  </si>
  <si>
    <t>Выпечное изделие</t>
  </si>
  <si>
    <t>Омлет натуральный с маслом 150/5</t>
  </si>
  <si>
    <t>Борщ из свежей капусты с картофелем</t>
  </si>
  <si>
    <t>Гуляш из птицы 50/50</t>
  </si>
  <si>
    <t>Каша гречневая  рассыпчатаая</t>
  </si>
  <si>
    <t>Биточек мясной "Сочный"</t>
  </si>
  <si>
    <t>Рассольник Ленинградский с перловкой 250</t>
  </si>
  <si>
    <t>Плов со свининой</t>
  </si>
  <si>
    <t>Каша гречневая рассыпчатая</t>
  </si>
  <si>
    <t>Гуляш из свинины 50/50</t>
  </si>
  <si>
    <t>Чай с лимоном, сахарным песком200/15/5</t>
  </si>
  <si>
    <t>Пудинг творожный</t>
  </si>
  <si>
    <t>Соус из кураги</t>
  </si>
  <si>
    <t>Жаркое по-домашнему 24/176 гр (говяд.конс.)</t>
  </si>
  <si>
    <t>Кодитерское изделие без крема</t>
  </si>
  <si>
    <t>Гуляш из птицы 45/45</t>
  </si>
  <si>
    <t>Щи из св. капусты с картофелем вегетарианские 200</t>
  </si>
  <si>
    <t>МОУ « Средняя школа №6» г. Ярославль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</si>
</sst>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NumberFormat="1" applyFill="1" applyBorder="1" applyAlignment="1" applyProtection="1">
      <alignment horizontal="center" vertical="center" wrapText="1"/>
      <protection locked="0"/>
    </xf>
    <xf numFmtId="0" fontId="0" fillId="4" borderId="2" xfId="0" applyNumberFormat="1" applyFill="1" applyBorder="1" applyAlignment="1" applyProtection="1">
      <alignment horizontal="center" vertical="center"/>
      <protection locked="0"/>
    </xf>
    <xf numFmtId="164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17" xfId="0" applyNumberFormat="1" applyFill="1" applyBorder="1" applyAlignment="1" applyProtection="1">
      <alignment horizontal="center" vertical="center"/>
      <protection locked="0"/>
    </xf>
    <xf numFmtId="0" fontId="0" fillId="4" borderId="23" xfId="0" applyNumberFormat="1" applyFill="1" applyBorder="1" applyAlignment="1" applyProtection="1">
      <alignment horizontal="center" vertical="center"/>
      <protection locked="0"/>
    </xf>
    <xf numFmtId="0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0" fillId="4" borderId="24" xfId="0" applyNumberFormat="1" applyFill="1" applyBorder="1" applyAlignment="1" applyProtection="1">
      <alignment horizontal="center" vertical="center"/>
      <protection locked="0"/>
    </xf>
    <xf numFmtId="0" fontId="0" fillId="4" borderId="25" xfId="0" applyNumberFormat="1" applyFill="1" applyBorder="1" applyAlignment="1" applyProtection="1">
      <alignment horizontal="center" vertical="center"/>
      <protection locked="0"/>
    </xf>
    <xf numFmtId="0" fontId="0" fillId="4" borderId="15" xfId="0" applyNumberFormat="1" applyFill="1" applyBorder="1" applyAlignment="1" applyProtection="1">
      <alignment horizontal="center" vertical="center"/>
      <protection locked="0"/>
    </xf>
    <xf numFmtId="0" fontId="0" fillId="4" borderId="26" xfId="0" applyNumberFormat="1" applyFill="1" applyBorder="1" applyAlignment="1" applyProtection="1">
      <alignment horizontal="center" vertical="center"/>
      <protection locked="0"/>
    </xf>
    <xf numFmtId="0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164" fontId="0" fillId="4" borderId="24" xfId="0" applyNumberForma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11" sqref="T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4" t="s">
        <v>83</v>
      </c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8" x14ac:dyDescent="0.2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255</v>
      </c>
      <c r="G6" s="40">
        <v>7.69</v>
      </c>
      <c r="H6" s="40">
        <v>8</v>
      </c>
      <c r="I6" s="40">
        <v>45.17</v>
      </c>
      <c r="J6" s="40">
        <v>286</v>
      </c>
      <c r="K6" s="41">
        <v>175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215</v>
      </c>
      <c r="G8" s="43">
        <v>0.2</v>
      </c>
      <c r="H8" s="43"/>
      <c r="I8" s="43">
        <v>15.03</v>
      </c>
      <c r="J8" s="43">
        <v>61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2.25</v>
      </c>
      <c r="H9" s="43">
        <v>1</v>
      </c>
      <c r="I9" s="43">
        <v>15.42</v>
      </c>
      <c r="J9" s="43">
        <v>79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45</v>
      </c>
      <c r="F10" s="43">
        <v>100</v>
      </c>
      <c r="G10" s="43">
        <v>0.4</v>
      </c>
      <c r="H10" s="43"/>
      <c r="I10" s="43">
        <v>9.8000000000000007</v>
      </c>
      <c r="J10" s="43">
        <v>47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600</v>
      </c>
      <c r="G13" s="19">
        <f t="shared" ref="G13:J13" si="0">SUM(G6:G12)</f>
        <v>10.540000000000001</v>
      </c>
      <c r="H13" s="19">
        <f t="shared" si="0"/>
        <v>9</v>
      </c>
      <c r="I13" s="19">
        <f t="shared" si="0"/>
        <v>85.42</v>
      </c>
      <c r="J13" s="19">
        <f t="shared" si="0"/>
        <v>473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210</v>
      </c>
      <c r="G15" s="43">
        <v>5.23</v>
      </c>
      <c r="H15" s="43">
        <v>2</v>
      </c>
      <c r="I15" s="43">
        <v>12.68</v>
      </c>
      <c r="J15" s="43">
        <v>93</v>
      </c>
      <c r="K15" s="44">
        <v>111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120</v>
      </c>
      <c r="G16" s="43">
        <v>8.82</v>
      </c>
      <c r="H16" s="43">
        <v>23</v>
      </c>
      <c r="I16" s="43">
        <v>9.81</v>
      </c>
      <c r="J16" s="43">
        <v>280</v>
      </c>
      <c r="K16" s="44" t="s">
        <v>48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3.85</v>
      </c>
      <c r="H17" s="43">
        <v>5</v>
      </c>
      <c r="I17" s="43">
        <v>40.17</v>
      </c>
      <c r="J17" s="43">
        <v>224</v>
      </c>
      <c r="K17" s="44">
        <v>302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0.57999999999999996</v>
      </c>
      <c r="H18" s="43"/>
      <c r="I18" s="43">
        <v>31.82</v>
      </c>
      <c r="J18" s="43">
        <v>130</v>
      </c>
      <c r="K18" s="44">
        <v>349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51</v>
      </c>
      <c r="F20" s="43">
        <v>40</v>
      </c>
      <c r="G20" s="43">
        <v>2.64</v>
      </c>
      <c r="H20" s="43"/>
      <c r="I20" s="43">
        <v>13.36</v>
      </c>
      <c r="J20" s="43">
        <v>70</v>
      </c>
      <c r="K20" s="44" t="s">
        <v>48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21.12</v>
      </c>
      <c r="H23" s="19">
        <f t="shared" si="2"/>
        <v>30</v>
      </c>
      <c r="I23" s="19">
        <f t="shared" si="2"/>
        <v>107.84</v>
      </c>
      <c r="J23" s="19">
        <f t="shared" si="2"/>
        <v>797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77" t="s">
        <v>4</v>
      </c>
      <c r="D24" s="78"/>
      <c r="E24" s="31"/>
      <c r="F24" s="32">
        <f>F13+F23</f>
        <v>1320</v>
      </c>
      <c r="G24" s="32">
        <f t="shared" ref="G24:J24" si="4">G13+G23</f>
        <v>31.660000000000004</v>
      </c>
      <c r="H24" s="32">
        <f t="shared" si="4"/>
        <v>39</v>
      </c>
      <c r="I24" s="32">
        <f t="shared" si="4"/>
        <v>193.26</v>
      </c>
      <c r="J24" s="32">
        <f t="shared" si="4"/>
        <v>1270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100</v>
      </c>
      <c r="G25" s="51">
        <v>11.08</v>
      </c>
      <c r="H25" s="40">
        <v>29</v>
      </c>
      <c r="I25" s="51">
        <v>12.4</v>
      </c>
      <c r="J25" s="40">
        <v>354</v>
      </c>
      <c r="K25" s="41">
        <v>88</v>
      </c>
      <c r="L25" s="40"/>
    </row>
    <row r="26" spans="1:12" ht="15" x14ac:dyDescent="0.25">
      <c r="A26" s="14"/>
      <c r="B26" s="15"/>
      <c r="C26" s="11"/>
      <c r="D26" s="6" t="s">
        <v>29</v>
      </c>
      <c r="E26" s="42" t="s">
        <v>54</v>
      </c>
      <c r="F26" s="43">
        <v>150</v>
      </c>
      <c r="G26" s="52">
        <v>3.31</v>
      </c>
      <c r="H26" s="43">
        <v>5</v>
      </c>
      <c r="I26" s="55">
        <v>22.08</v>
      </c>
      <c r="J26" s="43">
        <v>148</v>
      </c>
      <c r="K26" s="44">
        <v>312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215</v>
      </c>
      <c r="G27" s="53">
        <v>0.2</v>
      </c>
      <c r="H27" s="43"/>
      <c r="I27" s="56">
        <v>15.03</v>
      </c>
      <c r="J27" s="43">
        <v>61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55</v>
      </c>
      <c r="F28" s="43">
        <v>35</v>
      </c>
      <c r="G28" s="54">
        <v>2.63</v>
      </c>
      <c r="H28" s="43">
        <v>1</v>
      </c>
      <c r="I28" s="56">
        <v>17.989999999999998</v>
      </c>
      <c r="J28" s="43">
        <v>92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54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17.22</v>
      </c>
      <c r="H32" s="19">
        <f t="shared" ref="H32" si="7">SUM(H25:H31)</f>
        <v>35</v>
      </c>
      <c r="I32" s="19">
        <f t="shared" ref="I32" si="8">SUM(I25:I31)</f>
        <v>67.5</v>
      </c>
      <c r="J32" s="19">
        <f t="shared" ref="J32:L32" si="9">SUM(J25:J31)</f>
        <v>655</v>
      </c>
      <c r="K32" s="25"/>
      <c r="L32" s="19">
        <f t="shared" si="9"/>
        <v>0</v>
      </c>
    </row>
    <row r="33" spans="1:12" ht="15.75" thickBot="1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57</v>
      </c>
      <c r="F34" s="57">
        <v>250</v>
      </c>
      <c r="G34" s="57">
        <v>1.87</v>
      </c>
      <c r="H34" s="60">
        <v>4</v>
      </c>
      <c r="I34" s="62">
        <v>8.9600000000000009</v>
      </c>
      <c r="J34" s="57">
        <v>84</v>
      </c>
      <c r="K34" s="44">
        <v>88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52">
        <v>90</v>
      </c>
      <c r="G35" s="52">
        <v>10.210000000000001</v>
      </c>
      <c r="H35" s="61">
        <v>26</v>
      </c>
      <c r="I35" s="55">
        <v>4.05</v>
      </c>
      <c r="J35" s="52">
        <v>290</v>
      </c>
      <c r="K35" s="44">
        <v>260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56</v>
      </c>
      <c r="F36" s="58">
        <v>150</v>
      </c>
      <c r="G36" s="52">
        <v>6.31</v>
      </c>
      <c r="H36" s="61">
        <v>5</v>
      </c>
      <c r="I36" s="55">
        <v>40.22</v>
      </c>
      <c r="J36" s="52">
        <v>227</v>
      </c>
      <c r="K36" s="44">
        <v>309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58</v>
      </c>
      <c r="F37" s="59">
        <v>200</v>
      </c>
      <c r="G37" s="57">
        <v>0.16</v>
      </c>
      <c r="H37" s="43"/>
      <c r="I37" s="63">
        <v>27.9</v>
      </c>
      <c r="J37" s="57">
        <v>115</v>
      </c>
      <c r="K37" s="44">
        <v>342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51</v>
      </c>
      <c r="F39" s="43">
        <v>30</v>
      </c>
      <c r="G39" s="43">
        <v>1.98</v>
      </c>
      <c r="H39" s="43"/>
      <c r="I39" s="43">
        <v>10.02</v>
      </c>
      <c r="J39" s="43">
        <v>52</v>
      </c>
      <c r="K39" s="44" t="s">
        <v>44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20.53</v>
      </c>
      <c r="H42" s="19">
        <f t="shared" ref="H42" si="11">SUM(H33:H41)</f>
        <v>35</v>
      </c>
      <c r="I42" s="19">
        <f t="shared" ref="I42" si="12">SUM(I33:I41)</f>
        <v>91.149999999999991</v>
      </c>
      <c r="J42" s="19">
        <f t="shared" ref="J42:L42" si="13">SUM(J33:J41)</f>
        <v>768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7" t="s">
        <v>4</v>
      </c>
      <c r="D43" s="78"/>
      <c r="E43" s="31"/>
      <c r="F43" s="32">
        <f>F32+F42</f>
        <v>1220</v>
      </c>
      <c r="G43" s="32">
        <f t="shared" ref="G43" si="14">G32+G42</f>
        <v>37.75</v>
      </c>
      <c r="H43" s="32">
        <f t="shared" ref="H43" si="15">H32+H42</f>
        <v>70</v>
      </c>
      <c r="I43" s="32">
        <f t="shared" ref="I43" si="16">I32+I42</f>
        <v>158.64999999999998</v>
      </c>
      <c r="J43" s="32">
        <f t="shared" ref="J43:L43" si="17">J32+J42</f>
        <v>1423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59</v>
      </c>
      <c r="F44" s="64">
        <v>170</v>
      </c>
      <c r="G44" s="51">
        <v>10.59</v>
      </c>
      <c r="H44" s="51">
        <v>27</v>
      </c>
      <c r="I44" s="51">
        <v>12.42</v>
      </c>
      <c r="J44" s="51">
        <v>339</v>
      </c>
      <c r="K44" s="65" t="s">
        <v>48</v>
      </c>
      <c r="L44" s="40"/>
    </row>
    <row r="45" spans="1:12" ht="15" x14ac:dyDescent="0.25">
      <c r="A45" s="23"/>
      <c r="B45" s="15"/>
      <c r="C45" s="11"/>
      <c r="D45" s="6" t="s">
        <v>29</v>
      </c>
      <c r="E45" s="42" t="s">
        <v>60</v>
      </c>
      <c r="F45" s="52">
        <v>60</v>
      </c>
      <c r="G45" s="52">
        <v>0.66</v>
      </c>
      <c r="H45" s="52"/>
      <c r="I45" s="55">
        <v>2.2799999999999998</v>
      </c>
      <c r="J45" s="52">
        <v>14</v>
      </c>
      <c r="K45" s="66">
        <v>71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54">
        <v>215</v>
      </c>
      <c r="G46" s="53">
        <v>0.2</v>
      </c>
      <c r="H46" s="53"/>
      <c r="I46" s="56">
        <v>15.03</v>
      </c>
      <c r="J46" s="54">
        <v>61</v>
      </c>
      <c r="K46" s="66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55</v>
      </c>
      <c r="F47" s="54">
        <v>35</v>
      </c>
      <c r="G47" s="54">
        <v>2.63</v>
      </c>
      <c r="H47" s="54">
        <v>1</v>
      </c>
      <c r="I47" s="56">
        <v>17.989999999999998</v>
      </c>
      <c r="J47" s="54">
        <v>92</v>
      </c>
      <c r="K47" s="67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54"/>
      <c r="G48" s="54"/>
      <c r="H48" s="54"/>
      <c r="I48" s="56"/>
      <c r="J48" s="54"/>
      <c r="K48" s="67"/>
      <c r="L48" s="43"/>
    </row>
    <row r="49" spans="1:12" ht="15" x14ac:dyDescent="0.25">
      <c r="A49" s="23"/>
      <c r="B49" s="15"/>
      <c r="C49" s="11"/>
      <c r="D49" s="6" t="s">
        <v>62</v>
      </c>
      <c r="E49" s="42" t="s">
        <v>61</v>
      </c>
      <c r="F49" s="43">
        <v>20</v>
      </c>
      <c r="G49" s="43">
        <v>1.1000000000000001</v>
      </c>
      <c r="H49" s="43">
        <v>7</v>
      </c>
      <c r="I49" s="43">
        <v>11.9</v>
      </c>
      <c r="J49" s="43">
        <v>111</v>
      </c>
      <c r="K49" s="44" t="s">
        <v>44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15.179999999999998</v>
      </c>
      <c r="H51" s="19">
        <f t="shared" ref="H51" si="19">SUM(H44:H50)</f>
        <v>35</v>
      </c>
      <c r="I51" s="19">
        <f t="shared" ref="I51" si="20">SUM(I44:I50)</f>
        <v>59.62</v>
      </c>
      <c r="J51" s="19">
        <f t="shared" ref="J51:L51" si="21">SUM(J44:J50)</f>
        <v>617</v>
      </c>
      <c r="K51" s="25"/>
      <c r="L51" s="19">
        <f t="shared" si="21"/>
        <v>0</v>
      </c>
    </row>
    <row r="52" spans="1:12" ht="15.75" thickBot="1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68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63</v>
      </c>
      <c r="F53" s="57">
        <v>250</v>
      </c>
      <c r="G53" s="57">
        <v>5.94</v>
      </c>
      <c r="H53" s="43">
        <v>5</v>
      </c>
      <c r="I53" s="62">
        <v>19.34</v>
      </c>
      <c r="J53" s="57">
        <v>144</v>
      </c>
      <c r="K53" s="66">
        <v>102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64</v>
      </c>
      <c r="F54" s="52">
        <v>200</v>
      </c>
      <c r="G54" s="52">
        <v>10</v>
      </c>
      <c r="H54" s="43">
        <v>5</v>
      </c>
      <c r="I54" s="55">
        <v>33.04</v>
      </c>
      <c r="J54" s="52">
        <v>215</v>
      </c>
      <c r="K54" s="66" t="s">
        <v>48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58"/>
      <c r="G55" s="52"/>
      <c r="H55" s="43"/>
      <c r="I55" s="55"/>
      <c r="J55" s="52"/>
      <c r="K55" s="68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65</v>
      </c>
      <c r="F56" s="59">
        <v>200</v>
      </c>
      <c r="G56" s="57">
        <v>0.15</v>
      </c>
      <c r="H56" s="43"/>
      <c r="I56" s="63">
        <v>26.4</v>
      </c>
      <c r="J56" s="57">
        <v>106</v>
      </c>
      <c r="K56" s="68">
        <v>343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59"/>
      <c r="G57" s="57"/>
      <c r="H57" s="43"/>
      <c r="I57" s="63"/>
      <c r="J57" s="57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51</v>
      </c>
      <c r="F58" s="43">
        <v>30</v>
      </c>
      <c r="G58" s="43">
        <v>1.98</v>
      </c>
      <c r="H58" s="43"/>
      <c r="I58" s="43">
        <v>10.02</v>
      </c>
      <c r="J58" s="43">
        <v>52</v>
      </c>
      <c r="K58" s="44" t="s">
        <v>44</v>
      </c>
      <c r="L58" s="43"/>
    </row>
    <row r="59" spans="1:12" ht="15" x14ac:dyDescent="0.25">
      <c r="A59" s="23"/>
      <c r="B59" s="15"/>
      <c r="C59" s="11"/>
      <c r="D59" s="6" t="s">
        <v>62</v>
      </c>
      <c r="E59" s="42" t="s">
        <v>66</v>
      </c>
      <c r="F59" s="43">
        <v>50</v>
      </c>
      <c r="G59" s="43">
        <v>4.51</v>
      </c>
      <c r="H59" s="43">
        <v>5</v>
      </c>
      <c r="I59" s="43">
        <v>28.72</v>
      </c>
      <c r="J59" s="43">
        <v>175</v>
      </c>
      <c r="K59" s="44">
        <v>424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22.58</v>
      </c>
      <c r="H61" s="19">
        <f t="shared" ref="H61" si="23">SUM(H52:H60)</f>
        <v>15</v>
      </c>
      <c r="I61" s="19">
        <f t="shared" ref="I61" si="24">SUM(I52:I60)</f>
        <v>117.52</v>
      </c>
      <c r="J61" s="19">
        <f t="shared" ref="J61:L61" si="25">SUM(J52:J60)</f>
        <v>692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7" t="s">
        <v>4</v>
      </c>
      <c r="D62" s="78"/>
      <c r="E62" s="31"/>
      <c r="F62" s="32">
        <f>F51+F61</f>
        <v>1230</v>
      </c>
      <c r="G62" s="32">
        <f t="shared" ref="G62" si="26">G51+G61</f>
        <v>37.76</v>
      </c>
      <c r="H62" s="32">
        <f t="shared" ref="H62" si="27">H51+H61</f>
        <v>50</v>
      </c>
      <c r="I62" s="32">
        <f t="shared" ref="I62" si="28">I51+I61</f>
        <v>177.14</v>
      </c>
      <c r="J62" s="32">
        <f t="shared" ref="J62:L62" si="29">J51+J61</f>
        <v>1309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64">
        <v>155</v>
      </c>
      <c r="G63" s="51">
        <v>14.29</v>
      </c>
      <c r="H63" s="40">
        <v>20</v>
      </c>
      <c r="I63" s="51">
        <v>2.64</v>
      </c>
      <c r="J63" s="51">
        <v>250</v>
      </c>
      <c r="K63" s="65">
        <v>210</v>
      </c>
      <c r="L63" s="40"/>
    </row>
    <row r="64" spans="1:12" ht="15" x14ac:dyDescent="0.25">
      <c r="A64" s="23"/>
      <c r="B64" s="15"/>
      <c r="C64" s="11"/>
      <c r="D64" s="6"/>
      <c r="E64" s="42"/>
      <c r="F64" s="52"/>
      <c r="G64" s="52"/>
      <c r="H64" s="43"/>
      <c r="I64" s="55"/>
      <c r="J64" s="52"/>
      <c r="K64" s="66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54">
        <v>215</v>
      </c>
      <c r="G65" s="54">
        <v>0.2</v>
      </c>
      <c r="H65" s="43"/>
      <c r="I65" s="56">
        <v>15.03</v>
      </c>
      <c r="J65" s="54">
        <v>61</v>
      </c>
      <c r="K65" s="67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55</v>
      </c>
      <c r="F66" s="54">
        <v>30</v>
      </c>
      <c r="G66" s="54">
        <v>2.25</v>
      </c>
      <c r="H66" s="43">
        <v>1</v>
      </c>
      <c r="I66" s="56">
        <v>15.42</v>
      </c>
      <c r="J66" s="54">
        <v>79</v>
      </c>
      <c r="K66" s="67" t="s">
        <v>44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45</v>
      </c>
      <c r="F67" s="43">
        <v>100</v>
      </c>
      <c r="G67" s="43">
        <v>0.4</v>
      </c>
      <c r="H67" s="43"/>
      <c r="I67" s="56">
        <v>9.8000000000000007</v>
      </c>
      <c r="J67" s="43">
        <v>47</v>
      </c>
      <c r="K67" s="44">
        <v>338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17.139999999999997</v>
      </c>
      <c r="H70" s="19">
        <f t="shared" ref="H70" si="31">SUM(H63:H69)</f>
        <v>21</v>
      </c>
      <c r="I70" s="19">
        <f t="shared" ref="I70" si="32">SUM(I63:I69)</f>
        <v>42.89</v>
      </c>
      <c r="J70" s="19">
        <f t="shared" ref="J70:L70" si="33">SUM(J63:J69)</f>
        <v>437</v>
      </c>
      <c r="K70" s="25"/>
      <c r="L70" s="19">
        <f t="shared" si="33"/>
        <v>0</v>
      </c>
    </row>
    <row r="71" spans="1:12" ht="15.75" thickBot="1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57">
        <v>250</v>
      </c>
      <c r="G72" s="57">
        <v>1.9</v>
      </c>
      <c r="H72" s="60">
        <v>4</v>
      </c>
      <c r="I72" s="62">
        <v>12.57</v>
      </c>
      <c r="J72" s="57">
        <v>98</v>
      </c>
      <c r="K72" s="68">
        <v>82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52">
        <v>100</v>
      </c>
      <c r="G73" s="52">
        <v>14.39</v>
      </c>
      <c r="H73" s="61">
        <v>16</v>
      </c>
      <c r="I73" s="55">
        <v>3.21</v>
      </c>
      <c r="J73" s="52">
        <v>214</v>
      </c>
      <c r="K73" s="66">
        <v>290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70</v>
      </c>
      <c r="F74" s="58">
        <v>150</v>
      </c>
      <c r="G74" s="52">
        <v>8.77</v>
      </c>
      <c r="H74" s="61">
        <v>6</v>
      </c>
      <c r="I74" s="55">
        <v>39.619999999999997</v>
      </c>
      <c r="J74" s="52">
        <v>248</v>
      </c>
      <c r="K74" s="66">
        <v>302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42</v>
      </c>
      <c r="F75" s="59">
        <v>215</v>
      </c>
      <c r="G75" s="57">
        <v>0.2</v>
      </c>
      <c r="H75" s="43"/>
      <c r="I75" s="63">
        <v>15.03</v>
      </c>
      <c r="J75" s="57">
        <v>61</v>
      </c>
      <c r="K75" s="68">
        <v>376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59"/>
      <c r="G76" s="57"/>
      <c r="H76" s="43"/>
      <c r="I76" s="63"/>
      <c r="J76" s="57"/>
      <c r="K76" s="68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51</v>
      </c>
      <c r="F77" s="43">
        <v>28</v>
      </c>
      <c r="G77" s="43">
        <v>1.85</v>
      </c>
      <c r="H77" s="43"/>
      <c r="I77" s="43">
        <v>9.35</v>
      </c>
      <c r="J77" s="43">
        <v>49</v>
      </c>
      <c r="K77" s="44" t="s">
        <v>44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743</v>
      </c>
      <c r="G80" s="19">
        <f t="shared" ref="G80" si="34">SUM(G71:G79)</f>
        <v>27.11</v>
      </c>
      <c r="H80" s="19">
        <f t="shared" ref="H80" si="35">SUM(H71:H79)</f>
        <v>26</v>
      </c>
      <c r="I80" s="19">
        <f t="shared" ref="I80" si="36">SUM(I71:I79)</f>
        <v>79.779999999999987</v>
      </c>
      <c r="J80" s="19">
        <f t="shared" ref="J80:L80" si="37">SUM(J71:J79)</f>
        <v>670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7" t="s">
        <v>4</v>
      </c>
      <c r="D81" s="78"/>
      <c r="E81" s="31"/>
      <c r="F81" s="32">
        <f>F70+F80</f>
        <v>1243</v>
      </c>
      <c r="G81" s="32">
        <f t="shared" ref="G81" si="38">G70+G80</f>
        <v>44.25</v>
      </c>
      <c r="H81" s="32">
        <f t="shared" ref="H81" si="39">H70+H80</f>
        <v>47</v>
      </c>
      <c r="I81" s="32">
        <f t="shared" ref="I81" si="40">I70+I80</f>
        <v>122.66999999999999</v>
      </c>
      <c r="J81" s="32">
        <f t="shared" ref="J81:L81" si="41">J70+J80</f>
        <v>1107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64">
        <v>100</v>
      </c>
      <c r="G82" s="51">
        <v>13.22</v>
      </c>
      <c r="H82" s="51">
        <v>21</v>
      </c>
      <c r="I82" s="51">
        <v>13.22</v>
      </c>
      <c r="J82" s="51">
        <v>295</v>
      </c>
      <c r="K82" s="41" t="s">
        <v>48</v>
      </c>
      <c r="L82" s="40"/>
    </row>
    <row r="83" spans="1:12" ht="15" x14ac:dyDescent="0.25">
      <c r="A83" s="23"/>
      <c r="B83" s="15"/>
      <c r="C83" s="11"/>
      <c r="D83" s="6" t="s">
        <v>29</v>
      </c>
      <c r="E83" s="69" t="s">
        <v>56</v>
      </c>
      <c r="F83" s="52">
        <v>150</v>
      </c>
      <c r="G83" s="52">
        <v>6.31</v>
      </c>
      <c r="H83" s="52">
        <v>5</v>
      </c>
      <c r="I83" s="55">
        <v>40.22</v>
      </c>
      <c r="J83" s="52">
        <v>227</v>
      </c>
      <c r="K83" s="44">
        <v>309</v>
      </c>
      <c r="L83" s="43"/>
    </row>
    <row r="84" spans="1:12" ht="15" x14ac:dyDescent="0.25">
      <c r="A84" s="23"/>
      <c r="B84" s="15"/>
      <c r="C84" s="11"/>
      <c r="D84" s="7" t="s">
        <v>22</v>
      </c>
      <c r="E84" s="70" t="s">
        <v>42</v>
      </c>
      <c r="F84" s="54">
        <v>215</v>
      </c>
      <c r="G84" s="53">
        <v>0.2</v>
      </c>
      <c r="H84" s="53"/>
      <c r="I84" s="56">
        <v>15.03</v>
      </c>
      <c r="J84" s="54">
        <v>61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70" t="s">
        <v>55</v>
      </c>
      <c r="F85" s="54">
        <v>35</v>
      </c>
      <c r="G85" s="54">
        <v>2.63</v>
      </c>
      <c r="H85" s="54">
        <v>1</v>
      </c>
      <c r="I85" s="56">
        <v>17.989999999999998</v>
      </c>
      <c r="J85" s="54">
        <v>92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22.36</v>
      </c>
      <c r="H89" s="19">
        <f t="shared" ref="H89" si="43">SUM(H82:H88)</f>
        <v>27</v>
      </c>
      <c r="I89" s="19">
        <f t="shared" ref="I89" si="44">SUM(I82:I88)</f>
        <v>86.46</v>
      </c>
      <c r="J89" s="19">
        <f t="shared" ref="J89:L89" si="45">SUM(J82:J88)</f>
        <v>675</v>
      </c>
      <c r="K89" s="25"/>
      <c r="L89" s="19">
        <f t="shared" si="45"/>
        <v>0</v>
      </c>
    </row>
    <row r="90" spans="1:12" ht="15.75" thickBot="1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71" t="s">
        <v>72</v>
      </c>
      <c r="F91" s="57">
        <v>250</v>
      </c>
      <c r="G91" s="57">
        <v>2.4300000000000002</v>
      </c>
      <c r="H91" s="60">
        <v>5</v>
      </c>
      <c r="I91" s="62">
        <v>16.920000000000002</v>
      </c>
      <c r="J91" s="57">
        <v>120</v>
      </c>
      <c r="K91" s="44">
        <v>96</v>
      </c>
      <c r="L91" s="43"/>
    </row>
    <row r="92" spans="1:12" ht="15" x14ac:dyDescent="0.25">
      <c r="A92" s="23"/>
      <c r="B92" s="15"/>
      <c r="C92" s="11"/>
      <c r="D92" s="7" t="s">
        <v>28</v>
      </c>
      <c r="E92" s="69" t="s">
        <v>73</v>
      </c>
      <c r="F92" s="52">
        <v>220</v>
      </c>
      <c r="G92" s="52">
        <v>13.05</v>
      </c>
      <c r="H92" s="61">
        <v>26</v>
      </c>
      <c r="I92" s="55">
        <v>47.53</v>
      </c>
      <c r="J92" s="52">
        <v>480</v>
      </c>
      <c r="K92" s="44">
        <v>265</v>
      </c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69" t="s">
        <v>42</v>
      </c>
      <c r="F94" s="59">
        <v>215</v>
      </c>
      <c r="G94" s="57">
        <v>0.2</v>
      </c>
      <c r="H94" s="72"/>
      <c r="I94" s="63">
        <v>15.03</v>
      </c>
      <c r="J94" s="57">
        <v>61</v>
      </c>
      <c r="K94" s="44">
        <v>376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69" t="s">
        <v>51</v>
      </c>
      <c r="F96" s="59">
        <v>30</v>
      </c>
      <c r="G96" s="57">
        <v>1.98</v>
      </c>
      <c r="H96" s="72"/>
      <c r="I96" s="63">
        <v>10.02</v>
      </c>
      <c r="J96" s="57">
        <v>52</v>
      </c>
      <c r="K96" s="44" t="s">
        <v>44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715</v>
      </c>
      <c r="G99" s="19">
        <f t="shared" ref="G99" si="46">SUM(G90:G98)</f>
        <v>17.66</v>
      </c>
      <c r="H99" s="19">
        <f t="shared" ref="H99" si="47">SUM(H90:H98)</f>
        <v>31</v>
      </c>
      <c r="I99" s="19">
        <f t="shared" ref="I99" si="48">SUM(I90:I98)</f>
        <v>89.5</v>
      </c>
      <c r="J99" s="19">
        <f t="shared" ref="J99:L99" si="49">SUM(J90:J98)</f>
        <v>713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7" t="s">
        <v>4</v>
      </c>
      <c r="D100" s="78"/>
      <c r="E100" s="31"/>
      <c r="F100" s="32">
        <f>F89+F99</f>
        <v>1215</v>
      </c>
      <c r="G100" s="32">
        <f t="shared" ref="G100" si="50">G89+G99</f>
        <v>40.019999999999996</v>
      </c>
      <c r="H100" s="32">
        <f t="shared" ref="H100" si="51">H89+H99</f>
        <v>58</v>
      </c>
      <c r="I100" s="32">
        <f t="shared" ref="I100" si="52">I89+I99</f>
        <v>175.95999999999998</v>
      </c>
      <c r="J100" s="32">
        <f t="shared" ref="J100:L100" si="53">J89+J99</f>
        <v>1388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69" t="s">
        <v>59</v>
      </c>
      <c r="F101" s="40">
        <v>170</v>
      </c>
      <c r="G101" s="51">
        <v>10.59</v>
      </c>
      <c r="H101" s="51">
        <v>27</v>
      </c>
      <c r="I101" s="51">
        <v>12.42</v>
      </c>
      <c r="J101" s="40">
        <v>339</v>
      </c>
      <c r="K101" s="41" t="s">
        <v>48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69" t="s">
        <v>42</v>
      </c>
      <c r="F103" s="52">
        <v>215</v>
      </c>
      <c r="G103" s="52">
        <v>0.2</v>
      </c>
      <c r="H103" s="52"/>
      <c r="I103" s="55">
        <v>15.03</v>
      </c>
      <c r="J103" s="52">
        <v>61</v>
      </c>
      <c r="K103" s="66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70" t="s">
        <v>43</v>
      </c>
      <c r="F104" s="54">
        <v>20</v>
      </c>
      <c r="G104" s="54">
        <v>1.5</v>
      </c>
      <c r="H104" s="54">
        <v>1</v>
      </c>
      <c r="I104" s="56">
        <v>10.28</v>
      </c>
      <c r="J104" s="54">
        <v>52</v>
      </c>
      <c r="K104" s="67" t="s">
        <v>44</v>
      </c>
      <c r="L104" s="43"/>
    </row>
    <row r="105" spans="1:12" ht="15" x14ac:dyDescent="0.25">
      <c r="A105" s="23"/>
      <c r="B105" s="15"/>
      <c r="C105" s="11"/>
      <c r="D105" s="7" t="s">
        <v>24</v>
      </c>
      <c r="E105" s="70" t="s">
        <v>45</v>
      </c>
      <c r="F105" s="54">
        <v>100</v>
      </c>
      <c r="G105" s="54">
        <v>0.4</v>
      </c>
      <c r="H105" s="54"/>
      <c r="I105" s="56">
        <v>9.8000000000000007</v>
      </c>
      <c r="J105" s="54">
        <v>47</v>
      </c>
      <c r="K105" s="67">
        <v>338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12.69</v>
      </c>
      <c r="H108" s="19">
        <f t="shared" si="54"/>
        <v>28</v>
      </c>
      <c r="I108" s="19">
        <f t="shared" si="54"/>
        <v>47.53</v>
      </c>
      <c r="J108" s="19">
        <f t="shared" si="54"/>
        <v>499</v>
      </c>
      <c r="K108" s="25"/>
      <c r="L108" s="19">
        <f t="shared" ref="L108" si="55">SUM(L101:L107)</f>
        <v>0</v>
      </c>
    </row>
    <row r="109" spans="1:12" ht="15.7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71" t="s">
        <v>46</v>
      </c>
      <c r="F110" s="57">
        <v>210</v>
      </c>
      <c r="G110" s="57">
        <v>5.23</v>
      </c>
      <c r="H110" s="60">
        <v>2</v>
      </c>
      <c r="I110" s="62">
        <v>12.68</v>
      </c>
      <c r="J110" s="57">
        <v>93</v>
      </c>
      <c r="K110" s="68">
        <v>111</v>
      </c>
      <c r="L110" s="43"/>
    </row>
    <row r="111" spans="1:12" ht="15" x14ac:dyDescent="0.25">
      <c r="A111" s="23"/>
      <c r="B111" s="15"/>
      <c r="C111" s="11"/>
      <c r="D111" s="7" t="s">
        <v>28</v>
      </c>
      <c r="E111" s="69" t="s">
        <v>52</v>
      </c>
      <c r="F111" s="52">
        <v>100</v>
      </c>
      <c r="G111" s="52">
        <v>11.08</v>
      </c>
      <c r="H111" s="61">
        <v>29</v>
      </c>
      <c r="I111" s="55">
        <v>12.4</v>
      </c>
      <c r="J111" s="52">
        <v>354</v>
      </c>
      <c r="K111" s="66" t="s">
        <v>48</v>
      </c>
      <c r="L111" s="43"/>
    </row>
    <row r="112" spans="1:12" ht="15" x14ac:dyDescent="0.25">
      <c r="A112" s="23"/>
      <c r="B112" s="15"/>
      <c r="C112" s="11"/>
      <c r="D112" s="7" t="s">
        <v>29</v>
      </c>
      <c r="E112" s="69" t="s">
        <v>74</v>
      </c>
      <c r="F112" s="58">
        <v>150</v>
      </c>
      <c r="G112" s="52">
        <v>8.77</v>
      </c>
      <c r="H112" s="61">
        <v>6</v>
      </c>
      <c r="I112" s="55">
        <v>39.619999999999997</v>
      </c>
      <c r="J112" s="52">
        <v>248</v>
      </c>
      <c r="K112" s="66">
        <v>302</v>
      </c>
      <c r="L112" s="43"/>
    </row>
    <row r="113" spans="1:12" ht="15" x14ac:dyDescent="0.25">
      <c r="A113" s="23"/>
      <c r="B113" s="15"/>
      <c r="C113" s="11"/>
      <c r="D113" s="7" t="s">
        <v>30</v>
      </c>
      <c r="E113" s="69" t="s">
        <v>42</v>
      </c>
      <c r="F113" s="59">
        <v>215</v>
      </c>
      <c r="G113" s="57">
        <v>0.2</v>
      </c>
      <c r="H113" s="72"/>
      <c r="I113" s="63">
        <v>15.03</v>
      </c>
      <c r="J113" s="57">
        <v>61</v>
      </c>
      <c r="K113" s="68">
        <v>376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69" t="s">
        <v>51</v>
      </c>
      <c r="F115" s="43">
        <v>30</v>
      </c>
      <c r="G115" s="57">
        <v>1.98</v>
      </c>
      <c r="H115" s="72"/>
      <c r="I115" s="63">
        <v>10.02</v>
      </c>
      <c r="J115" s="57">
        <v>52</v>
      </c>
      <c r="K115" s="44" t="s">
        <v>44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705</v>
      </c>
      <c r="G118" s="19">
        <f t="shared" ref="G118:J118" si="56">SUM(G109:G117)</f>
        <v>27.26</v>
      </c>
      <c r="H118" s="19">
        <f t="shared" si="56"/>
        <v>37</v>
      </c>
      <c r="I118" s="19">
        <f t="shared" si="56"/>
        <v>89.749999999999986</v>
      </c>
      <c r="J118" s="19">
        <f t="shared" si="56"/>
        <v>808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77" t="s">
        <v>4</v>
      </c>
      <c r="D119" s="78"/>
      <c r="E119" s="31"/>
      <c r="F119" s="32">
        <f>F108+F118</f>
        <v>1210</v>
      </c>
      <c r="G119" s="32">
        <f t="shared" ref="G119" si="58">G108+G118</f>
        <v>39.950000000000003</v>
      </c>
      <c r="H119" s="32">
        <f t="shared" ref="H119" si="59">H108+H118</f>
        <v>65</v>
      </c>
      <c r="I119" s="32">
        <f t="shared" ref="I119" si="60">I108+I118</f>
        <v>137.27999999999997</v>
      </c>
      <c r="J119" s="32">
        <f t="shared" ref="J119:L119" si="61">J108+J118</f>
        <v>1307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69" t="s">
        <v>71</v>
      </c>
      <c r="F120" s="64">
        <v>100</v>
      </c>
      <c r="G120" s="51">
        <v>13.22</v>
      </c>
      <c r="H120" s="51">
        <v>21</v>
      </c>
      <c r="I120" s="51">
        <v>13.22</v>
      </c>
      <c r="J120" s="51">
        <v>295</v>
      </c>
      <c r="K120" s="65" t="s">
        <v>48</v>
      </c>
      <c r="L120" s="40"/>
    </row>
    <row r="121" spans="1:12" ht="15" x14ac:dyDescent="0.25">
      <c r="A121" s="14"/>
      <c r="B121" s="15"/>
      <c r="C121" s="11"/>
      <c r="D121" s="6"/>
      <c r="E121" s="73"/>
      <c r="F121" s="73"/>
      <c r="G121" s="73"/>
      <c r="H121" s="73"/>
      <c r="I121" s="73"/>
      <c r="J121" s="73"/>
      <c r="K121" s="73"/>
      <c r="L121" s="43"/>
    </row>
    <row r="122" spans="1:12" ht="15" x14ac:dyDescent="0.25">
      <c r="A122" s="14"/>
      <c r="B122" s="15"/>
      <c r="C122" s="11"/>
      <c r="D122" s="7" t="s">
        <v>22</v>
      </c>
      <c r="E122" s="69" t="s">
        <v>56</v>
      </c>
      <c r="F122" s="52">
        <v>150</v>
      </c>
      <c r="G122" s="52">
        <v>6.31</v>
      </c>
      <c r="H122" s="52">
        <v>5</v>
      </c>
      <c r="I122" s="55">
        <v>40.22</v>
      </c>
      <c r="J122" s="52">
        <v>227</v>
      </c>
      <c r="K122" s="66">
        <v>309</v>
      </c>
      <c r="L122" s="43"/>
    </row>
    <row r="123" spans="1:12" ht="15" x14ac:dyDescent="0.25">
      <c r="A123" s="14"/>
      <c r="B123" s="15"/>
      <c r="C123" s="11"/>
      <c r="D123" s="7" t="s">
        <v>23</v>
      </c>
      <c r="E123" s="70" t="s">
        <v>42</v>
      </c>
      <c r="F123" s="54">
        <v>215</v>
      </c>
      <c r="G123" s="53">
        <v>0.2</v>
      </c>
      <c r="H123" s="53"/>
      <c r="I123" s="56">
        <v>15.03</v>
      </c>
      <c r="J123" s="54">
        <v>61</v>
      </c>
      <c r="K123" s="66">
        <v>376</v>
      </c>
      <c r="L123" s="43"/>
    </row>
    <row r="124" spans="1:12" ht="15" x14ac:dyDescent="0.25">
      <c r="A124" s="14"/>
      <c r="B124" s="15"/>
      <c r="C124" s="11"/>
      <c r="D124" s="7" t="s">
        <v>24</v>
      </c>
      <c r="E124" s="70" t="s">
        <v>55</v>
      </c>
      <c r="F124" s="54">
        <v>35</v>
      </c>
      <c r="G124" s="54">
        <v>2.63</v>
      </c>
      <c r="H124" s="54">
        <v>1</v>
      </c>
      <c r="I124" s="56">
        <v>17.989999999999998</v>
      </c>
      <c r="J124" s="54">
        <v>92</v>
      </c>
      <c r="K124" s="67" t="s">
        <v>44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22.36</v>
      </c>
      <c r="H127" s="19">
        <f t="shared" si="62"/>
        <v>27</v>
      </c>
      <c r="I127" s="19">
        <f t="shared" si="62"/>
        <v>86.46</v>
      </c>
      <c r="J127" s="19">
        <f t="shared" si="62"/>
        <v>675</v>
      </c>
      <c r="K127" s="25"/>
      <c r="L127" s="19">
        <f t="shared" ref="L127" si="63">SUM(L120:L126)</f>
        <v>0</v>
      </c>
    </row>
    <row r="128" spans="1:12" ht="15.75" thickBot="1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71" t="s">
        <v>68</v>
      </c>
      <c r="F129" s="57">
        <v>200</v>
      </c>
      <c r="G129" s="57">
        <v>1.5</v>
      </c>
      <c r="H129" s="60">
        <v>4</v>
      </c>
      <c r="I129" s="62">
        <v>10.01</v>
      </c>
      <c r="J129" s="57">
        <v>79</v>
      </c>
      <c r="K129" s="68">
        <v>82</v>
      </c>
      <c r="L129" s="43"/>
    </row>
    <row r="130" spans="1:12" ht="15" x14ac:dyDescent="0.25">
      <c r="A130" s="14"/>
      <c r="B130" s="15"/>
      <c r="C130" s="11"/>
      <c r="D130" s="7" t="s">
        <v>28</v>
      </c>
      <c r="E130" s="69" t="s">
        <v>75</v>
      </c>
      <c r="F130" s="52">
        <v>100</v>
      </c>
      <c r="G130" s="52">
        <v>11.34</v>
      </c>
      <c r="H130" s="61">
        <v>29</v>
      </c>
      <c r="I130" s="55">
        <v>4.5</v>
      </c>
      <c r="J130" s="52">
        <v>322</v>
      </c>
      <c r="K130" s="66">
        <v>260</v>
      </c>
      <c r="L130" s="43"/>
    </row>
    <row r="131" spans="1:12" ht="15" x14ac:dyDescent="0.25">
      <c r="A131" s="14"/>
      <c r="B131" s="15"/>
      <c r="C131" s="11"/>
      <c r="D131" s="7" t="s">
        <v>29</v>
      </c>
      <c r="E131" s="69" t="s">
        <v>49</v>
      </c>
      <c r="F131" s="58">
        <v>150</v>
      </c>
      <c r="G131" s="52">
        <v>3.85</v>
      </c>
      <c r="H131" s="61">
        <v>5</v>
      </c>
      <c r="I131" s="55">
        <v>40.17</v>
      </c>
      <c r="J131" s="52">
        <v>224</v>
      </c>
      <c r="K131" s="66">
        <v>302</v>
      </c>
      <c r="L131" s="43"/>
    </row>
    <row r="132" spans="1:12" ht="15" x14ac:dyDescent="0.25">
      <c r="A132" s="14"/>
      <c r="B132" s="15"/>
      <c r="C132" s="11"/>
      <c r="D132" s="7" t="s">
        <v>30</v>
      </c>
      <c r="E132" s="69" t="s">
        <v>42</v>
      </c>
      <c r="F132" s="59">
        <v>215</v>
      </c>
      <c r="G132" s="57">
        <v>0.2</v>
      </c>
      <c r="H132" s="72"/>
      <c r="I132" s="63">
        <v>15.03</v>
      </c>
      <c r="J132" s="57">
        <v>61</v>
      </c>
      <c r="K132" s="68">
        <v>376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69" t="s">
        <v>51</v>
      </c>
      <c r="F134" s="59">
        <v>35</v>
      </c>
      <c r="G134" s="57">
        <v>2.31</v>
      </c>
      <c r="H134" s="43"/>
      <c r="I134" s="63">
        <v>11.69</v>
      </c>
      <c r="J134" s="57">
        <v>61</v>
      </c>
      <c r="K134" s="44" t="s">
        <v>44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J137" si="64">SUM(G128:G136)</f>
        <v>19.2</v>
      </c>
      <c r="H137" s="19">
        <f t="shared" si="64"/>
        <v>38</v>
      </c>
      <c r="I137" s="19">
        <f t="shared" si="64"/>
        <v>81.399999999999991</v>
      </c>
      <c r="J137" s="19">
        <f t="shared" si="64"/>
        <v>747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77" t="s">
        <v>4</v>
      </c>
      <c r="D138" s="78"/>
      <c r="E138" s="31"/>
      <c r="F138" s="32">
        <f>F127+F137</f>
        <v>1200</v>
      </c>
      <c r="G138" s="32">
        <f t="shared" ref="G138" si="66">G127+G137</f>
        <v>41.56</v>
      </c>
      <c r="H138" s="32">
        <f t="shared" ref="H138" si="67">H127+H137</f>
        <v>65</v>
      </c>
      <c r="I138" s="32">
        <f t="shared" ref="I138" si="68">I127+I137</f>
        <v>167.85999999999999</v>
      </c>
      <c r="J138" s="32">
        <f t="shared" ref="J138:L138" si="69">J127+J137</f>
        <v>1422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9" t="s">
        <v>47</v>
      </c>
      <c r="F139" s="64">
        <v>120</v>
      </c>
      <c r="G139" s="51">
        <v>8.82</v>
      </c>
      <c r="H139" s="51">
        <v>23</v>
      </c>
      <c r="I139" s="51">
        <v>9.81</v>
      </c>
      <c r="J139" s="51">
        <v>280</v>
      </c>
      <c r="K139" s="65" t="s">
        <v>48</v>
      </c>
      <c r="L139" s="40"/>
    </row>
    <row r="140" spans="1:12" ht="15" x14ac:dyDescent="0.25">
      <c r="A140" s="23"/>
      <c r="B140" s="15"/>
      <c r="C140" s="11"/>
      <c r="D140" s="6"/>
      <c r="E140" s="69" t="s">
        <v>54</v>
      </c>
      <c r="F140" s="52">
        <v>150</v>
      </c>
      <c r="G140" s="52">
        <v>3.31</v>
      </c>
      <c r="H140" s="52">
        <v>5</v>
      </c>
      <c r="I140" s="55">
        <v>22.08</v>
      </c>
      <c r="J140" s="52">
        <v>148</v>
      </c>
      <c r="K140" s="66">
        <v>312</v>
      </c>
      <c r="L140" s="43"/>
    </row>
    <row r="141" spans="1:12" ht="15" x14ac:dyDescent="0.25">
      <c r="A141" s="23"/>
      <c r="B141" s="15"/>
      <c r="C141" s="11"/>
      <c r="D141" s="7" t="s">
        <v>22</v>
      </c>
      <c r="E141" s="70" t="s">
        <v>76</v>
      </c>
      <c r="F141" s="54">
        <v>220</v>
      </c>
      <c r="G141" s="53">
        <v>0.25</v>
      </c>
      <c r="H141" s="53"/>
      <c r="I141" s="56">
        <v>15.18</v>
      </c>
      <c r="J141" s="54">
        <v>63</v>
      </c>
      <c r="K141" s="66">
        <v>377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70" t="s">
        <v>55</v>
      </c>
      <c r="F142" s="54">
        <v>31</v>
      </c>
      <c r="G142" s="54">
        <v>2.33</v>
      </c>
      <c r="H142" s="54">
        <v>1</v>
      </c>
      <c r="I142" s="56">
        <v>15.93</v>
      </c>
      <c r="J142" s="54">
        <v>81</v>
      </c>
      <c r="K142" s="67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521</v>
      </c>
      <c r="G146" s="19">
        <f t="shared" ref="G146:J146" si="70">SUM(G139:G145)</f>
        <v>14.71</v>
      </c>
      <c r="H146" s="19">
        <f t="shared" si="70"/>
        <v>29</v>
      </c>
      <c r="I146" s="19">
        <f t="shared" si="70"/>
        <v>63</v>
      </c>
      <c r="J146" s="19">
        <f t="shared" si="70"/>
        <v>572</v>
      </c>
      <c r="K146" s="25"/>
      <c r="L146" s="19">
        <f t="shared" ref="L146" si="71">SUM(L139:L145)</f>
        <v>0</v>
      </c>
    </row>
    <row r="147" spans="1:12" ht="15.75" thickBot="1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71" t="s">
        <v>72</v>
      </c>
      <c r="F148" s="57">
        <v>250</v>
      </c>
      <c r="G148" s="57">
        <v>2.4300000000000002</v>
      </c>
      <c r="H148" s="60">
        <v>5</v>
      </c>
      <c r="I148" s="62">
        <v>16.920000000000002</v>
      </c>
      <c r="J148" s="57">
        <v>120</v>
      </c>
      <c r="K148" s="68">
        <v>96</v>
      </c>
      <c r="L148" s="43"/>
    </row>
    <row r="149" spans="1:12" ht="15" x14ac:dyDescent="0.25">
      <c r="A149" s="23"/>
      <c r="B149" s="15"/>
      <c r="C149" s="11"/>
      <c r="D149" s="7" t="s">
        <v>28</v>
      </c>
      <c r="E149" s="69" t="s">
        <v>73</v>
      </c>
      <c r="F149" s="52">
        <v>220</v>
      </c>
      <c r="G149" s="52">
        <v>13.05</v>
      </c>
      <c r="H149" s="61">
        <v>26</v>
      </c>
      <c r="I149" s="55">
        <v>47.53</v>
      </c>
      <c r="J149" s="52">
        <v>480</v>
      </c>
      <c r="K149" s="66">
        <v>265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69" t="s">
        <v>58</v>
      </c>
      <c r="F151" s="58">
        <v>200</v>
      </c>
      <c r="G151" s="52">
        <v>0.16</v>
      </c>
      <c r="H151" s="61"/>
      <c r="I151" s="55">
        <v>27.9</v>
      </c>
      <c r="J151" s="52">
        <v>115</v>
      </c>
      <c r="K151" s="66">
        <v>342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69" t="s">
        <v>51</v>
      </c>
      <c r="F153" s="59">
        <v>35</v>
      </c>
      <c r="G153" s="57">
        <v>2.31</v>
      </c>
      <c r="H153" s="72"/>
      <c r="I153" s="63">
        <v>11.69</v>
      </c>
      <c r="J153" s="57">
        <v>61</v>
      </c>
      <c r="K153" s="68" t="s">
        <v>44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705</v>
      </c>
      <c r="G156" s="19">
        <f t="shared" ref="G156:J156" si="72">SUM(G147:G155)</f>
        <v>17.95</v>
      </c>
      <c r="H156" s="19">
        <f t="shared" si="72"/>
        <v>31</v>
      </c>
      <c r="I156" s="19">
        <f t="shared" si="72"/>
        <v>104.03999999999999</v>
      </c>
      <c r="J156" s="19">
        <f t="shared" si="72"/>
        <v>776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77" t="s">
        <v>4</v>
      </c>
      <c r="D157" s="78"/>
      <c r="E157" s="31"/>
      <c r="F157" s="32">
        <f>F146+F156</f>
        <v>1226</v>
      </c>
      <c r="G157" s="32">
        <f t="shared" ref="G157" si="74">G146+G156</f>
        <v>32.659999999999997</v>
      </c>
      <c r="H157" s="32">
        <f t="shared" ref="H157" si="75">H146+H156</f>
        <v>60</v>
      </c>
      <c r="I157" s="32">
        <f t="shared" ref="I157" si="76">I146+I156</f>
        <v>167.04</v>
      </c>
      <c r="J157" s="32">
        <f t="shared" ref="J157:L157" si="77">J146+J156</f>
        <v>1348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69" t="s">
        <v>77</v>
      </c>
      <c r="F158" s="64">
        <v>150</v>
      </c>
      <c r="G158" s="51">
        <v>20.45</v>
      </c>
      <c r="H158" s="51">
        <v>9</v>
      </c>
      <c r="I158" s="51">
        <v>26.16</v>
      </c>
      <c r="J158" s="51">
        <v>265</v>
      </c>
      <c r="K158" s="65">
        <v>222</v>
      </c>
      <c r="L158" s="40"/>
    </row>
    <row r="159" spans="1:12" ht="15" x14ac:dyDescent="0.25">
      <c r="A159" s="23"/>
      <c r="B159" s="15"/>
      <c r="C159" s="11"/>
      <c r="D159" s="6"/>
      <c r="E159" s="69" t="s">
        <v>78</v>
      </c>
      <c r="F159" s="52">
        <v>30</v>
      </c>
      <c r="G159" s="52">
        <v>0.16</v>
      </c>
      <c r="H159" s="52"/>
      <c r="I159" s="55">
        <v>4.53</v>
      </c>
      <c r="J159" s="52">
        <v>19</v>
      </c>
      <c r="K159" s="66">
        <v>626</v>
      </c>
      <c r="L159" s="43"/>
    </row>
    <row r="160" spans="1:12" ht="15" x14ac:dyDescent="0.25">
      <c r="A160" s="23"/>
      <c r="B160" s="15"/>
      <c r="C160" s="11"/>
      <c r="D160" s="7" t="s">
        <v>22</v>
      </c>
      <c r="E160" s="70" t="s">
        <v>42</v>
      </c>
      <c r="F160" s="54">
        <v>215</v>
      </c>
      <c r="G160" s="53">
        <v>0.2</v>
      </c>
      <c r="H160" s="53"/>
      <c r="I160" s="56">
        <v>15.03</v>
      </c>
      <c r="J160" s="54">
        <v>61</v>
      </c>
      <c r="K160" s="66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70" t="s">
        <v>55</v>
      </c>
      <c r="F161" s="54">
        <v>20</v>
      </c>
      <c r="G161" s="54">
        <v>1.5</v>
      </c>
      <c r="H161" s="54">
        <v>1</v>
      </c>
      <c r="I161" s="56">
        <v>10.28</v>
      </c>
      <c r="J161" s="54">
        <v>52</v>
      </c>
      <c r="K161" s="67" t="s">
        <v>44</v>
      </c>
      <c r="L161" s="43"/>
    </row>
    <row r="162" spans="1:12" ht="15" x14ac:dyDescent="0.25">
      <c r="A162" s="23"/>
      <c r="B162" s="15"/>
      <c r="C162" s="11"/>
      <c r="D162" s="7" t="s">
        <v>24</v>
      </c>
      <c r="E162" s="70" t="s">
        <v>45</v>
      </c>
      <c r="F162" s="54">
        <v>100</v>
      </c>
      <c r="G162" s="54">
        <v>0.4</v>
      </c>
      <c r="H162" s="54"/>
      <c r="I162" s="56">
        <v>9.8000000000000007</v>
      </c>
      <c r="J162" s="54">
        <v>47</v>
      </c>
      <c r="K162" s="67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515</v>
      </c>
      <c r="G165" s="19">
        <f t="shared" ref="G165:J165" si="78">SUM(G158:G164)</f>
        <v>22.709999999999997</v>
      </c>
      <c r="H165" s="19">
        <f t="shared" si="78"/>
        <v>10</v>
      </c>
      <c r="I165" s="19">
        <f t="shared" si="78"/>
        <v>65.8</v>
      </c>
      <c r="J165" s="19">
        <f t="shared" si="78"/>
        <v>444</v>
      </c>
      <c r="K165" s="25"/>
      <c r="L165" s="19">
        <f t="shared" ref="L165" si="79">SUM(L158:L164)</f>
        <v>0</v>
      </c>
    </row>
    <row r="166" spans="1:12" ht="15.75" thickBot="1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71" t="s">
        <v>63</v>
      </c>
      <c r="F167" s="57">
        <v>250</v>
      </c>
      <c r="G167" s="57">
        <v>5.94</v>
      </c>
      <c r="H167" s="60">
        <v>5</v>
      </c>
      <c r="I167" s="62">
        <v>19.34</v>
      </c>
      <c r="J167" s="57">
        <v>144</v>
      </c>
      <c r="K167" s="68">
        <v>102</v>
      </c>
      <c r="L167" s="43"/>
    </row>
    <row r="168" spans="1:12" ht="15" x14ac:dyDescent="0.25">
      <c r="A168" s="23"/>
      <c r="B168" s="15"/>
      <c r="C168" s="11"/>
      <c r="D168" s="7" t="s">
        <v>28</v>
      </c>
      <c r="E168" s="69" t="s">
        <v>79</v>
      </c>
      <c r="F168" s="52">
        <v>200</v>
      </c>
      <c r="G168" s="52">
        <v>10</v>
      </c>
      <c r="H168" s="61">
        <v>5</v>
      </c>
      <c r="I168" s="55">
        <v>33.04</v>
      </c>
      <c r="J168" s="52">
        <v>215</v>
      </c>
      <c r="K168" s="66" t="s">
        <v>48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69" t="s">
        <v>50</v>
      </c>
      <c r="F170" s="58">
        <v>200</v>
      </c>
      <c r="G170" s="52">
        <v>0.57999999999999996</v>
      </c>
      <c r="H170" s="61"/>
      <c r="I170" s="55">
        <v>31.82</v>
      </c>
      <c r="J170" s="52">
        <v>130</v>
      </c>
      <c r="K170" s="66">
        <v>349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69" t="s">
        <v>51</v>
      </c>
      <c r="F172" s="59">
        <v>40</v>
      </c>
      <c r="G172" s="57">
        <v>2.64</v>
      </c>
      <c r="H172" s="72"/>
      <c r="I172" s="63">
        <v>13.36</v>
      </c>
      <c r="J172" s="57">
        <v>70</v>
      </c>
      <c r="K172" s="68" t="s">
        <v>44</v>
      </c>
      <c r="L172" s="43"/>
    </row>
    <row r="173" spans="1:12" ht="15" x14ac:dyDescent="0.25">
      <c r="A173" s="23"/>
      <c r="B173" s="15"/>
      <c r="C173" s="11"/>
      <c r="D173" s="6"/>
      <c r="E173" s="69" t="s">
        <v>80</v>
      </c>
      <c r="F173" s="59">
        <v>20</v>
      </c>
      <c r="G173" s="57">
        <v>1.1000000000000001</v>
      </c>
      <c r="H173" s="60">
        <v>7</v>
      </c>
      <c r="I173" s="63">
        <v>11.9</v>
      </c>
      <c r="J173" s="57">
        <v>111</v>
      </c>
      <c r="K173" s="68" t="s">
        <v>44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20.260000000000002</v>
      </c>
      <c r="H175" s="19">
        <f t="shared" si="80"/>
        <v>17</v>
      </c>
      <c r="I175" s="19">
        <f t="shared" si="80"/>
        <v>109.46</v>
      </c>
      <c r="J175" s="19">
        <f t="shared" si="80"/>
        <v>670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77" t="s">
        <v>4</v>
      </c>
      <c r="D176" s="78"/>
      <c r="E176" s="31"/>
      <c r="F176" s="32">
        <f>F165+F175</f>
        <v>1225</v>
      </c>
      <c r="G176" s="32">
        <f t="shared" ref="G176" si="82">G165+G175</f>
        <v>42.97</v>
      </c>
      <c r="H176" s="32">
        <f t="shared" ref="H176" si="83">H165+H175</f>
        <v>27</v>
      </c>
      <c r="I176" s="32">
        <f t="shared" ref="I176" si="84">I165+I175</f>
        <v>175.26</v>
      </c>
      <c r="J176" s="32">
        <f t="shared" ref="J176:L176" si="85">J165+J175</f>
        <v>1114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9" t="s">
        <v>81</v>
      </c>
      <c r="F177" s="64">
        <v>90</v>
      </c>
      <c r="G177" s="51">
        <v>13.13</v>
      </c>
      <c r="H177" s="51">
        <v>15</v>
      </c>
      <c r="I177" s="51">
        <v>2.89</v>
      </c>
      <c r="J177" s="51">
        <v>195</v>
      </c>
      <c r="K177" s="65">
        <v>290</v>
      </c>
      <c r="L177" s="40"/>
    </row>
    <row r="178" spans="1:12" ht="15" x14ac:dyDescent="0.25">
      <c r="A178" s="23"/>
      <c r="B178" s="15"/>
      <c r="C178" s="11"/>
      <c r="D178" s="6"/>
      <c r="E178" s="69" t="s">
        <v>56</v>
      </c>
      <c r="F178" s="52">
        <v>150</v>
      </c>
      <c r="G178" s="52">
        <v>6.31</v>
      </c>
      <c r="H178" s="52">
        <v>5</v>
      </c>
      <c r="I178" s="55">
        <v>40.22</v>
      </c>
      <c r="J178" s="52">
        <v>227</v>
      </c>
      <c r="K178" s="66">
        <v>309</v>
      </c>
      <c r="L178" s="43"/>
    </row>
    <row r="179" spans="1:12" ht="15" x14ac:dyDescent="0.25">
      <c r="A179" s="23"/>
      <c r="B179" s="15"/>
      <c r="C179" s="11"/>
      <c r="D179" s="7" t="s">
        <v>22</v>
      </c>
      <c r="E179" s="70" t="s">
        <v>42</v>
      </c>
      <c r="F179" s="54">
        <v>215</v>
      </c>
      <c r="G179" s="53">
        <v>0.2</v>
      </c>
      <c r="H179" s="53"/>
      <c r="I179" s="56">
        <v>15.03</v>
      </c>
      <c r="J179" s="54">
        <v>61</v>
      </c>
      <c r="K179" s="66">
        <v>376</v>
      </c>
      <c r="L179" s="43"/>
    </row>
    <row r="180" spans="1:12" ht="15" x14ac:dyDescent="0.25">
      <c r="A180" s="23"/>
      <c r="B180" s="15"/>
      <c r="C180" s="11"/>
      <c r="D180" s="7" t="s">
        <v>23</v>
      </c>
      <c r="E180" s="70" t="s">
        <v>55</v>
      </c>
      <c r="F180" s="54">
        <v>25</v>
      </c>
      <c r="G180" s="54">
        <v>1.88</v>
      </c>
      <c r="H180" s="54">
        <v>1</v>
      </c>
      <c r="I180" s="56">
        <v>12.85</v>
      </c>
      <c r="J180" s="54">
        <v>66</v>
      </c>
      <c r="K180" s="67" t="s">
        <v>44</v>
      </c>
      <c r="L180" s="43"/>
    </row>
    <row r="181" spans="1:12" ht="15" x14ac:dyDescent="0.25">
      <c r="A181" s="23"/>
      <c r="B181" s="15"/>
      <c r="C181" s="11"/>
      <c r="D181" s="7" t="s">
        <v>24</v>
      </c>
      <c r="E181" s="73"/>
      <c r="F181" s="73"/>
      <c r="G181" s="73"/>
      <c r="H181" s="73"/>
      <c r="I181" s="73"/>
      <c r="J181" s="73"/>
      <c r="K181" s="73"/>
      <c r="L181" s="43"/>
    </row>
    <row r="182" spans="1:12" ht="15" x14ac:dyDescent="0.25">
      <c r="A182" s="23"/>
      <c r="B182" s="15"/>
      <c r="C182" s="11"/>
      <c r="D182" s="6" t="s">
        <v>62</v>
      </c>
      <c r="E182" s="70" t="s">
        <v>61</v>
      </c>
      <c r="F182" s="54">
        <v>20</v>
      </c>
      <c r="G182" s="54">
        <v>1.1000000000000001</v>
      </c>
      <c r="H182" s="54">
        <v>7</v>
      </c>
      <c r="I182" s="56">
        <v>11.9</v>
      </c>
      <c r="J182" s="54">
        <v>111</v>
      </c>
      <c r="K182" s="67" t="s">
        <v>44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22.62</v>
      </c>
      <c r="H184" s="19">
        <f t="shared" si="86"/>
        <v>28</v>
      </c>
      <c r="I184" s="19">
        <f t="shared" si="86"/>
        <v>82.89</v>
      </c>
      <c r="J184" s="19">
        <f t="shared" si="86"/>
        <v>660</v>
      </c>
      <c r="K184" s="25"/>
      <c r="L184" s="19">
        <f t="shared" ref="L184" si="87">SUM(L177:L183)</f>
        <v>0</v>
      </c>
    </row>
    <row r="185" spans="1:12" ht="15.75" thickBot="1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71" t="s">
        <v>82</v>
      </c>
      <c r="F186" s="57">
        <v>200</v>
      </c>
      <c r="G186" s="57">
        <v>1.48</v>
      </c>
      <c r="H186" s="60">
        <v>4</v>
      </c>
      <c r="I186" s="62">
        <v>7.45</v>
      </c>
      <c r="J186" s="57">
        <v>68</v>
      </c>
      <c r="K186" s="68">
        <v>88</v>
      </c>
      <c r="L186" s="43"/>
    </row>
    <row r="187" spans="1:12" ht="15" x14ac:dyDescent="0.25">
      <c r="A187" s="23"/>
      <c r="B187" s="15"/>
      <c r="C187" s="11"/>
      <c r="D187" s="7" t="s">
        <v>28</v>
      </c>
      <c r="E187" s="69" t="s">
        <v>71</v>
      </c>
      <c r="F187" s="52">
        <v>100</v>
      </c>
      <c r="G187" s="52">
        <v>13.22</v>
      </c>
      <c r="H187" s="61">
        <v>21</v>
      </c>
      <c r="I187" s="55">
        <v>13.22</v>
      </c>
      <c r="J187" s="52">
        <v>295</v>
      </c>
      <c r="K187" s="66" t="s">
        <v>48</v>
      </c>
      <c r="L187" s="43"/>
    </row>
    <row r="188" spans="1:12" ht="15" x14ac:dyDescent="0.25">
      <c r="A188" s="23"/>
      <c r="B188" s="15"/>
      <c r="C188" s="11"/>
      <c r="D188" s="7" t="s">
        <v>29</v>
      </c>
      <c r="E188" s="69" t="s">
        <v>49</v>
      </c>
      <c r="F188" s="58">
        <v>150</v>
      </c>
      <c r="G188" s="52">
        <v>3.85</v>
      </c>
      <c r="H188" s="61">
        <v>5</v>
      </c>
      <c r="I188" s="55">
        <v>40.17</v>
      </c>
      <c r="J188" s="52">
        <v>224</v>
      </c>
      <c r="K188" s="66">
        <v>302</v>
      </c>
      <c r="L188" s="43"/>
    </row>
    <row r="189" spans="1:12" ht="15" x14ac:dyDescent="0.25">
      <c r="A189" s="23"/>
      <c r="B189" s="15"/>
      <c r="C189" s="11"/>
      <c r="D189" s="7" t="s">
        <v>30</v>
      </c>
      <c r="E189" s="69" t="s">
        <v>42</v>
      </c>
      <c r="F189" s="59">
        <v>215</v>
      </c>
      <c r="G189" s="57">
        <v>0.2</v>
      </c>
      <c r="H189" s="72"/>
      <c r="I189" s="63">
        <v>15.03</v>
      </c>
      <c r="J189" s="57">
        <v>61</v>
      </c>
      <c r="K189" s="68">
        <v>376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69" t="s">
        <v>51</v>
      </c>
      <c r="F191" s="59">
        <v>35</v>
      </c>
      <c r="G191" s="57">
        <v>2.31</v>
      </c>
      <c r="H191" s="72"/>
      <c r="I191" s="63">
        <v>11.69</v>
      </c>
      <c r="J191" s="57">
        <v>61</v>
      </c>
      <c r="K191" s="44" t="s">
        <v>44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21.06</v>
      </c>
      <c r="H194" s="19">
        <f t="shared" si="88"/>
        <v>30</v>
      </c>
      <c r="I194" s="19">
        <f t="shared" si="88"/>
        <v>87.56</v>
      </c>
      <c r="J194" s="19">
        <f t="shared" si="88"/>
        <v>709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77" t="s">
        <v>4</v>
      </c>
      <c r="D195" s="78"/>
      <c r="E195" s="31"/>
      <c r="F195" s="32">
        <f>F184+F194</f>
        <v>1200</v>
      </c>
      <c r="G195" s="32">
        <f t="shared" ref="G195" si="90">G184+G194</f>
        <v>43.68</v>
      </c>
      <c r="H195" s="32">
        <f t="shared" ref="H195" si="91">H184+H194</f>
        <v>58</v>
      </c>
      <c r="I195" s="32">
        <f t="shared" ref="I195" si="92">I184+I194</f>
        <v>170.45</v>
      </c>
      <c r="J195" s="32">
        <f t="shared" ref="J195:L195" si="93">J184+J194</f>
        <v>1369</v>
      </c>
      <c r="K195" s="32"/>
      <c r="L195" s="32">
        <f t="shared" si="93"/>
        <v>0</v>
      </c>
    </row>
    <row r="196" spans="1:12" x14ac:dyDescent="0.2">
      <c r="A196" s="27"/>
      <c r="B196" s="28"/>
      <c r="C196" s="79" t="s">
        <v>5</v>
      </c>
      <c r="D196" s="79"/>
      <c r="E196" s="79"/>
      <c r="F196" s="34">
        <f>(F24+F43+F62+F81+F100+F119+F138+F157+F176+F195)/(IF(F24=0,0,1)+IF(F43=0,0,1)+IF(F62=0,0,1)+IF(F81=0,0,1)+IF(F100=0,0,1)+IF(F119=0,0,1)+IF(F138=0,0,1)+IF(F157=0,0,1)+IF(F176=0,0,1)+IF(F195=0,0,1))</f>
        <v>1228.9000000000001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39.226000000000006</v>
      </c>
      <c r="H196" s="34">
        <f t="shared" si="94"/>
        <v>53.9</v>
      </c>
      <c r="I196" s="34">
        <f t="shared" si="94"/>
        <v>164.55699999999996</v>
      </c>
      <c r="J196" s="34">
        <f t="shared" si="94"/>
        <v>1305.7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2023-12-28T19:44:28Z</dcterms:modified>
</cp:coreProperties>
</file>